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030"/>
  <workbookPr autoCompressPictures="0"/>
  <mc:AlternateContent xmlns:mc="http://schemas.openxmlformats.org/markup-compatibility/2006">
    <mc:Choice Requires="x15">
      <x15ac:absPath xmlns:x15ac="http://schemas.microsoft.com/office/spreadsheetml/2010/11/ac" url="\\ZAMEK\RedirectedFolders\Vlkova\My Documents\Výběrové řízení\Výběr provozovatele LDS 2016\LDS Zruč_VŘ na dodav.služeb-2\"/>
    </mc:Choice>
  </mc:AlternateContent>
  <bookViews>
    <workbookView xWindow="1200" yWindow="0" windowWidth="25440" windowHeight="19200"/>
  </bookViews>
  <sheets>
    <sheet name="seznam OM" sheetId="1" r:id="rId1"/>
  </sheets>
  <externalReferences>
    <externalReference r:id="rId2"/>
    <externalReference r:id="rId3"/>
    <externalReference r:id="rId4"/>
  </externalReferences>
  <definedNames>
    <definedName name="cenam">#REF!</definedName>
    <definedName name="cenam_2">'[1]Analýza 2010'!$C$5</definedName>
    <definedName name="cenam_3">#REF!</definedName>
    <definedName name="cenam_4">#REF!</definedName>
    <definedName name="cenam_5">#REF!</definedName>
    <definedName name="cenam_6">#REF!</definedName>
    <definedName name="cenar">#REF!</definedName>
    <definedName name="cenar_2">'[1]Analýza 2010'!$C$4</definedName>
    <definedName name="cenar_3">#REF!</definedName>
    <definedName name="cenar_4">#REF!</definedName>
    <definedName name="cenar_5">#REF!</definedName>
    <definedName name="cenar_6">#REF!</definedName>
    <definedName name="Hlavicka001">[2]TABULKY!$A$145:'[2]TABULKY'!$J$146</definedName>
    <definedName name="HlavickaPEN2">[3]TABULKY!#REF!</definedName>
    <definedName name="prd">#REF!</definedName>
    <definedName name="Rkr">#REF!</definedName>
    <definedName name="Rkr_2">'[1]Analýza 2010'!$L$21</definedName>
    <definedName name="Rkr_3">#REF!</definedName>
    <definedName name="Rkr_4">#REF!</definedName>
    <definedName name="Rkr_5">#REF!</definedName>
    <definedName name="Rkr_6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1" l="1"/>
  <c r="H23" i="1" s="1"/>
  <c r="I22" i="1"/>
  <c r="D22" i="1"/>
</calcChain>
</file>

<file path=xl/comments1.xml><?xml version="1.0" encoding="utf-8"?>
<comments xmlns="http://schemas.openxmlformats.org/spreadsheetml/2006/main">
  <authors>
    <author>Jarek Rybák</author>
  </authors>
  <commentList>
    <comment ref="F11" authorId="0" shapeId="0">
      <text>
        <r>
          <rPr>
            <sz val="9"/>
            <color indexed="81"/>
            <rFont val="Arial"/>
            <family val="2"/>
            <charset val="238"/>
          </rPr>
          <t xml:space="preserve">330 MWh
</t>
        </r>
      </text>
    </comment>
    <comment ref="G11" authorId="0" shapeId="0">
      <text>
        <r>
          <rPr>
            <b/>
            <sz val="9"/>
            <color indexed="81"/>
            <rFont val="Arial"/>
            <family val="2"/>
            <charset val="238"/>
          </rPr>
          <t>1 320 MWh</t>
        </r>
        <r>
          <rPr>
            <sz val="9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<sst xmlns="http://schemas.openxmlformats.org/spreadsheetml/2006/main" count="51" uniqueCount="37">
  <si>
    <t>Číslo odběrného místa LDS: 0001883801</t>
  </si>
  <si>
    <t>EAN  LDS: 859182400609295246</t>
  </si>
  <si>
    <t>Jméno odběratele</t>
  </si>
  <si>
    <t>IČ</t>
  </si>
  <si>
    <t>hl. jistič</t>
  </si>
  <si>
    <t>sazba distribuce</t>
  </si>
  <si>
    <t>spotřeba (MWh/rok) zaokrouhleno</t>
  </si>
  <si>
    <t>A</t>
  </si>
  <si>
    <t>VT</t>
  </si>
  <si>
    <t>NT</t>
  </si>
  <si>
    <t>Wikov Strojírny, s.r.o.</t>
  </si>
  <si>
    <t>C26d</t>
  </si>
  <si>
    <t>TRW, s.r.o.</t>
  </si>
  <si>
    <t>C03d</t>
  </si>
  <si>
    <t>BOKI</t>
  </si>
  <si>
    <t>25767101</t>
  </si>
  <si>
    <t>C45d</t>
  </si>
  <si>
    <t>cizí dodav.</t>
  </si>
  <si>
    <t>ČEZ  ENERGO s.r.o.</t>
  </si>
  <si>
    <t>Century 2000, s.r.o.</t>
  </si>
  <si>
    <t>C02d</t>
  </si>
  <si>
    <t>Spojstav s.r.o.</t>
  </si>
  <si>
    <t>ARVETTI spol. s r.o. (hotel)</t>
  </si>
  <si>
    <t>RABBIT Trhový Štěpánov a.s.</t>
  </si>
  <si>
    <t>Vozová vrátnice (město)</t>
  </si>
  <si>
    <t>00236667</t>
  </si>
  <si>
    <t>Plechová hala</t>
  </si>
  <si>
    <t>Sázavan Invest s.r.o.</t>
  </si>
  <si>
    <t>C25d</t>
  </si>
  <si>
    <t>VO Město areál Sázavan</t>
  </si>
  <si>
    <t>C62d</t>
  </si>
  <si>
    <t>VO Město</t>
  </si>
  <si>
    <t>SUMA</t>
  </si>
  <si>
    <t>SUMA CELKEM</t>
  </si>
  <si>
    <t>Výnosy distribuce + z prodeje silové elektřiny konečným zákazníkům:</t>
  </si>
  <si>
    <t>ceník LDS Zruč - 2016</t>
  </si>
  <si>
    <t>Seznam odběrných míst a propočet výnosů a nákladů LDS Města Zruč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</si>
</sst>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0.000"/>
    <numFmt numFmtId="165" formatCode="0.0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0000FF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0" fillId="0" borderId="0" xfId="0" applyFont="1"/>
    <xf numFmtId="49" fontId="0" fillId="0" borderId="1" xfId="0" applyNumberFormat="1" applyFont="1" applyBorder="1"/>
    <xf numFmtId="49" fontId="3" fillId="0" borderId="1" xfId="0" applyNumberFormat="1" applyFont="1" applyBorder="1" applyAlignment="1">
      <alignment horizontal="left"/>
    </xf>
    <xf numFmtId="3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center" vertical="center"/>
    </xf>
    <xf numFmtId="42" fontId="3" fillId="3" borderId="1" xfId="0" applyNumberFormat="1" applyFont="1" applyFill="1" applyBorder="1"/>
    <xf numFmtId="1" fontId="3" fillId="5" borderId="1" xfId="0" applyNumberFormat="1" applyFont="1" applyFill="1" applyBorder="1" applyAlignment="1">
      <alignment horizontal="right" vertical="center"/>
    </xf>
    <xf numFmtId="42" fontId="3" fillId="6" borderId="1" xfId="0" applyNumberFormat="1" applyFont="1" applyFill="1" applyBorder="1"/>
    <xf numFmtId="1" fontId="3" fillId="6" borderId="1" xfId="0" applyNumberFormat="1" applyFont="1" applyFill="1" applyBorder="1" applyAlignment="1">
      <alignment horizontal="right" vertical="center"/>
    </xf>
    <xf numFmtId="42" fontId="4" fillId="3" borderId="1" xfId="0" applyNumberFormat="1" applyFont="1" applyFill="1" applyBorder="1"/>
    <xf numFmtId="1" fontId="4" fillId="5" borderId="1" xfId="0" applyNumberFormat="1" applyFont="1" applyFill="1" applyBorder="1" applyAlignment="1">
      <alignment horizontal="right" vertical="center"/>
    </xf>
    <xf numFmtId="49" fontId="5" fillId="6" borderId="2" xfId="0" applyNumberFormat="1" applyFont="1" applyFill="1" applyBorder="1" applyAlignment="1">
      <alignment horizontal="left"/>
    </xf>
    <xf numFmtId="49" fontId="6" fillId="6" borderId="2" xfId="0" applyNumberFormat="1" applyFont="1" applyFill="1" applyBorder="1" applyAlignment="1">
      <alignment horizontal="left"/>
    </xf>
    <xf numFmtId="164" fontId="6" fillId="6" borderId="2" xfId="0" applyNumberFormat="1" applyFont="1" applyFill="1" applyBorder="1"/>
    <xf numFmtId="3" fontId="7" fillId="6" borderId="1" xfId="0" applyNumberFormat="1" applyFont="1" applyFill="1" applyBorder="1" applyAlignment="1">
      <alignment horizontal="right" vertical="center"/>
    </xf>
    <xf numFmtId="49" fontId="5" fillId="6" borderId="3" xfId="0" applyNumberFormat="1" applyFont="1" applyFill="1" applyBorder="1" applyAlignment="1">
      <alignment vertical="center"/>
    </xf>
    <xf numFmtId="0" fontId="0" fillId="6" borderId="4" xfId="0" applyFont="1" applyFill="1" applyBorder="1"/>
    <xf numFmtId="164" fontId="3" fillId="2" borderId="1" xfId="0" applyNumberFormat="1" applyFont="1" applyFill="1" applyBorder="1" applyAlignment="1">
      <alignment horizontal="center" vertical="center" wrapText="1"/>
    </xf>
    <xf numFmtId="3" fontId="7" fillId="6" borderId="2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49" fontId="0" fillId="6" borderId="4" xfId="0" applyNumberFormat="1" applyFont="1" applyFill="1" applyBorder="1"/>
    <xf numFmtId="164" fontId="0" fillId="6" borderId="4" xfId="0" applyNumberFormat="1" applyFont="1" applyFill="1" applyBorder="1"/>
    <xf numFmtId="165" fontId="3" fillId="5" borderId="1" xfId="0" applyNumberFormat="1" applyFont="1" applyFill="1" applyBorder="1" applyAlignment="1">
      <alignment horizontal="right" vertical="center"/>
    </xf>
    <xf numFmtId="3" fontId="7" fillId="6" borderId="5" xfId="0" applyNumberFormat="1" applyFont="1" applyFill="1" applyBorder="1" applyAlignment="1">
      <alignment horizontal="right" vertical="center"/>
    </xf>
    <xf numFmtId="3" fontId="7" fillId="6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</cellXfs>
  <cellStyles count="6">
    <cellStyle name="Hypertextový odkaz" xfId="2" builtinId="8" hidden="1"/>
    <cellStyle name="Hypertextový odkaz" xfId="4" builtinId="8" hidden="1"/>
    <cellStyle name="Normální" xfId="0" builtinId="0"/>
    <cellStyle name="Normální 2" xfId="1"/>
    <cellStyle name="Použitý hypertextový odkaz" xfId="3" builtinId="9" hidden="1"/>
    <cellStyle name="Použitý hypertextový odkaz" xfId="5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uzek/Documents/EnEng/Z&#225;kazn&#237;ci/Zakaznici_V%20jednani/Pod&#283;bradka_G/Pod&#283;bradka_SJEDN&#193;N&#205;%20RRK/Pod&#283;bradka_Kalkul._rk-r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ng/Local%20Settings/Temporary%20Internet%20Files/Content.IE5/JY9RZQNE/FAKTURACE/XLS/Fakturace_PrilohyMT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neng/Local%20Settings/Temporary%20Internet%20Files/Content.IE5/JY9RZQNE/PE_Faktury.01.2009.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ěbradka 2010"/>
      <sheetName val="Analýza 2010"/>
      <sheetName val="Poděbradka 2011"/>
      <sheetName val="Analýza 2011"/>
      <sheetName val="Poděbradka 2012"/>
      <sheetName val="Analýza 2012"/>
      <sheetName val="Poděbradka 2013"/>
      <sheetName val="Analýza 2013"/>
      <sheetName val="Poděbradka 2014"/>
      <sheetName val="Analýza 2014"/>
      <sheetName val="Poděbradka 2015"/>
      <sheetName val="List3"/>
    </sheetNames>
    <sheetDataSet>
      <sheetData sheetId="0" refreshError="1"/>
      <sheetData sheetId="1">
        <row r="4">
          <cell r="C4">
            <v>139.20599999999999</v>
          </cell>
        </row>
        <row r="5">
          <cell r="C5">
            <v>158.42500000000001</v>
          </cell>
        </row>
        <row r="21">
          <cell r="L21">
            <v>1316</v>
          </cell>
        </row>
      </sheetData>
      <sheetData sheetId="2" refreshError="1"/>
      <sheetData sheetId="3" refreshError="1"/>
      <sheetData sheetId="4">
        <row r="15">
          <cell r="F15">
            <v>1.4159999999999999</v>
          </cell>
        </row>
      </sheetData>
      <sheetData sheetId="5" refreshError="1"/>
      <sheetData sheetId="6" refreshError="1"/>
      <sheetData sheetId="7" refreshError="1"/>
      <sheetData sheetId="8">
        <row r="15">
          <cell r="F15">
            <v>1.2849999999999999</v>
          </cell>
        </row>
      </sheetData>
      <sheetData sheetId="9">
        <row r="24">
          <cell r="D24" t="str">
            <v>Náklad za Rkr</v>
          </cell>
        </row>
      </sheetData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LOHA"/>
      <sheetName val="TABULKY"/>
      <sheetName val="DATA"/>
      <sheetName val="KONSTANTY"/>
      <sheetName val="CISELNIKY"/>
      <sheetName val="okno"/>
      <sheetName val="ZAPATI"/>
      <sheetName val="Parametry"/>
      <sheetName val="Komentar"/>
    </sheetNames>
    <sheetDataSet>
      <sheetData sheetId="0"/>
      <sheetData sheetId="1">
        <row r="145">
          <cell r="A145" t="str">
            <v>Odběrné místo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STAVA"/>
      <sheetName val="TABULKY"/>
      <sheetName val="Parametry_default"/>
      <sheetName val="PARAMETRY"/>
      <sheetName val="DODAVATEL"/>
      <sheetName val="DATA"/>
      <sheetName val="DATA_1A"/>
      <sheetName val="DATA_1B"/>
      <sheetName val="DATA_2A"/>
      <sheetName val="DATA_2B"/>
      <sheetName val="DATA_3A"/>
      <sheetName val="Okno"/>
      <sheetName val="Konstanty"/>
      <sheetName val="Komentar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2:I27"/>
  <sheetViews>
    <sheetView tabSelected="1" zoomScale="125" zoomScaleNormal="125" zoomScalePageLayoutView="125" workbookViewId="0">
      <selection activeCell="F27" sqref="F27"/>
    </sheetView>
  </sheetViews>
  <sheetFormatPr defaultColWidth="8.85546875" defaultRowHeight="12.75" x14ac:dyDescent="0.2"/>
  <cols>
    <col min="1" max="1" width="2.42578125" style="2" customWidth="1"/>
    <col min="2" max="2" width="25" style="2" customWidth="1"/>
    <col min="3" max="3" width="9.140625" style="2" customWidth="1"/>
    <col min="4" max="4" width="6.42578125" style="2" customWidth="1"/>
    <col min="5" max="5" width="8.85546875" style="2"/>
    <col min="6" max="9" width="10.85546875" style="2" customWidth="1"/>
    <col min="10" max="10" width="17.42578125" style="2" customWidth="1"/>
    <col min="11" max="11" width="15.28515625" style="2" customWidth="1"/>
    <col min="12" max="12" width="16.140625" style="2" customWidth="1"/>
    <col min="13" max="16384" width="8.85546875" style="2"/>
  </cols>
  <sheetData>
    <row r="2" spans="2:9" x14ac:dyDescent="0.2">
      <c r="B2" s="1" t="s">
        <v>36</v>
      </c>
    </row>
    <row r="3" spans="2:9" x14ac:dyDescent="0.2">
      <c r="B3" s="2" t="s">
        <v>0</v>
      </c>
    </row>
    <row r="4" spans="2:9" x14ac:dyDescent="0.2">
      <c r="B4" s="2" t="s">
        <v>1</v>
      </c>
    </row>
    <row r="6" spans="2:9" x14ac:dyDescent="0.2">
      <c r="B6" s="1" t="s">
        <v>34</v>
      </c>
    </row>
    <row r="7" spans="2:9" ht="35.450000000000003" customHeight="1" x14ac:dyDescent="0.2">
      <c r="B7" s="28" t="s">
        <v>2</v>
      </c>
      <c r="C7" s="28" t="s">
        <v>3</v>
      </c>
      <c r="D7" s="19" t="s">
        <v>4</v>
      </c>
      <c r="E7" s="27" t="s">
        <v>5</v>
      </c>
      <c r="F7" s="29" t="s">
        <v>35</v>
      </c>
      <c r="G7" s="29"/>
      <c r="H7" s="27" t="s">
        <v>6</v>
      </c>
      <c r="I7" s="27"/>
    </row>
    <row r="8" spans="2:9" ht="27" customHeight="1" x14ac:dyDescent="0.2">
      <c r="B8" s="28"/>
      <c r="C8" s="28"/>
      <c r="D8" s="21" t="s">
        <v>7</v>
      </c>
      <c r="E8" s="27"/>
      <c r="F8" s="21" t="s">
        <v>8</v>
      </c>
      <c r="G8" s="21" t="s">
        <v>9</v>
      </c>
      <c r="H8" s="21" t="s">
        <v>8</v>
      </c>
      <c r="I8" s="21" t="s">
        <v>9</v>
      </c>
    </row>
    <row r="9" spans="2:9" x14ac:dyDescent="0.2">
      <c r="B9" s="3" t="s">
        <v>10</v>
      </c>
      <c r="C9" s="4">
        <v>48950874</v>
      </c>
      <c r="D9" s="5">
        <v>500</v>
      </c>
      <c r="E9" s="6" t="s">
        <v>11</v>
      </c>
      <c r="F9" s="7">
        <v>900</v>
      </c>
      <c r="G9" s="7">
        <v>884</v>
      </c>
      <c r="H9" s="8">
        <v>700</v>
      </c>
      <c r="I9" s="8">
        <v>190</v>
      </c>
    </row>
    <row r="10" spans="2:9" x14ac:dyDescent="0.2">
      <c r="B10" s="3" t="s">
        <v>12</v>
      </c>
      <c r="C10" s="4">
        <v>47538902</v>
      </c>
      <c r="D10" s="5">
        <v>250</v>
      </c>
      <c r="E10" s="6" t="s">
        <v>13</v>
      </c>
      <c r="F10" s="7">
        <v>976</v>
      </c>
      <c r="G10" s="9"/>
      <c r="H10" s="8">
        <v>400</v>
      </c>
      <c r="I10" s="10"/>
    </row>
    <row r="11" spans="2:9" x14ac:dyDescent="0.2">
      <c r="B11" s="3" t="s">
        <v>14</v>
      </c>
      <c r="C11" s="4" t="s">
        <v>15</v>
      </c>
      <c r="D11" s="5">
        <v>630</v>
      </c>
      <c r="E11" s="6" t="s">
        <v>16</v>
      </c>
      <c r="F11" s="11" t="s">
        <v>17</v>
      </c>
      <c r="G11" s="11" t="s">
        <v>17</v>
      </c>
      <c r="H11" s="12" t="s">
        <v>17</v>
      </c>
      <c r="I11" s="12" t="s">
        <v>17</v>
      </c>
    </row>
    <row r="12" spans="2:9" x14ac:dyDescent="0.2">
      <c r="B12" s="3" t="s">
        <v>18</v>
      </c>
      <c r="C12" s="4">
        <v>25395416</v>
      </c>
      <c r="D12" s="5">
        <v>150</v>
      </c>
      <c r="E12" s="6" t="s">
        <v>11</v>
      </c>
      <c r="F12" s="7">
        <v>900</v>
      </c>
      <c r="G12" s="7">
        <v>884</v>
      </c>
      <c r="H12" s="8">
        <v>60</v>
      </c>
      <c r="I12" s="8">
        <v>40</v>
      </c>
    </row>
    <row r="13" spans="2:9" x14ac:dyDescent="0.2">
      <c r="B13" s="3" t="s">
        <v>19</v>
      </c>
      <c r="C13" s="4">
        <v>26141116</v>
      </c>
      <c r="D13" s="5">
        <v>250</v>
      </c>
      <c r="E13" s="6" t="s">
        <v>20</v>
      </c>
      <c r="F13" s="7">
        <v>976</v>
      </c>
      <c r="G13" s="9"/>
      <c r="H13" s="8">
        <v>160</v>
      </c>
      <c r="I13" s="10"/>
    </row>
    <row r="14" spans="2:9" x14ac:dyDescent="0.2">
      <c r="B14" s="3" t="s">
        <v>21</v>
      </c>
      <c r="C14" s="4">
        <v>48589039</v>
      </c>
      <c r="D14" s="5">
        <v>100</v>
      </c>
      <c r="E14" s="6" t="s">
        <v>20</v>
      </c>
      <c r="F14" s="7">
        <v>976</v>
      </c>
      <c r="G14" s="9"/>
      <c r="H14" s="8">
        <v>12</v>
      </c>
      <c r="I14" s="10"/>
    </row>
    <row r="15" spans="2:9" x14ac:dyDescent="0.2">
      <c r="B15" s="3" t="s">
        <v>22</v>
      </c>
      <c r="C15" s="4">
        <v>27102751</v>
      </c>
      <c r="D15" s="5">
        <v>200</v>
      </c>
      <c r="E15" s="6" t="s">
        <v>16</v>
      </c>
      <c r="F15" s="7">
        <v>1295</v>
      </c>
      <c r="G15" s="7">
        <v>1258</v>
      </c>
      <c r="H15" s="8">
        <v>35</v>
      </c>
      <c r="I15" s="8">
        <v>90</v>
      </c>
    </row>
    <row r="16" spans="2:9" x14ac:dyDescent="0.2">
      <c r="B16" s="3" t="s">
        <v>23</v>
      </c>
      <c r="C16" s="4">
        <v>18622437</v>
      </c>
      <c r="D16" s="5">
        <v>50</v>
      </c>
      <c r="E16" s="6" t="s">
        <v>20</v>
      </c>
      <c r="F16" s="7">
        <v>976</v>
      </c>
      <c r="G16" s="9"/>
      <c r="H16" s="8">
        <v>35</v>
      </c>
      <c r="I16" s="10"/>
    </row>
    <row r="17" spans="2:9" x14ac:dyDescent="0.2">
      <c r="B17" s="3" t="s">
        <v>24</v>
      </c>
      <c r="C17" s="4" t="s">
        <v>25</v>
      </c>
      <c r="D17" s="5">
        <v>25</v>
      </c>
      <c r="E17" s="6" t="s">
        <v>20</v>
      </c>
      <c r="F17" s="7">
        <v>976</v>
      </c>
      <c r="G17" s="9"/>
      <c r="H17" s="8">
        <v>10</v>
      </c>
      <c r="I17" s="10"/>
    </row>
    <row r="18" spans="2:9" x14ac:dyDescent="0.2">
      <c r="B18" s="3" t="s">
        <v>26</v>
      </c>
      <c r="C18" s="4"/>
      <c r="D18" s="5">
        <v>40</v>
      </c>
      <c r="E18" s="6" t="s">
        <v>20</v>
      </c>
      <c r="F18" s="7">
        <v>976</v>
      </c>
      <c r="G18" s="9"/>
      <c r="H18" s="24">
        <v>0.6</v>
      </c>
      <c r="I18" s="10"/>
    </row>
    <row r="19" spans="2:9" x14ac:dyDescent="0.2">
      <c r="B19" s="3" t="s">
        <v>27</v>
      </c>
      <c r="C19" s="4">
        <v>24300888</v>
      </c>
      <c r="D19" s="5">
        <v>125</v>
      </c>
      <c r="E19" s="6" t="s">
        <v>28</v>
      </c>
      <c r="F19" s="7">
        <v>1036</v>
      </c>
      <c r="G19" s="7">
        <v>884</v>
      </c>
      <c r="H19" s="8">
        <v>61</v>
      </c>
      <c r="I19" s="8">
        <v>10</v>
      </c>
    </row>
    <row r="20" spans="2:9" x14ac:dyDescent="0.2">
      <c r="B20" s="3" t="s">
        <v>29</v>
      </c>
      <c r="C20" s="4" t="s">
        <v>25</v>
      </c>
      <c r="D20" s="5">
        <v>100</v>
      </c>
      <c r="E20" s="6" t="s">
        <v>30</v>
      </c>
      <c r="F20" s="7">
        <v>872</v>
      </c>
      <c r="G20" s="9"/>
      <c r="H20" s="8">
        <v>10</v>
      </c>
      <c r="I20" s="10"/>
    </row>
    <row r="21" spans="2:9" x14ac:dyDescent="0.2">
      <c r="B21" s="3" t="s">
        <v>31</v>
      </c>
      <c r="C21" s="4" t="s">
        <v>25</v>
      </c>
      <c r="D21" s="5">
        <v>100</v>
      </c>
      <c r="E21" s="6" t="s">
        <v>30</v>
      </c>
      <c r="F21" s="7">
        <v>872</v>
      </c>
      <c r="G21" s="9"/>
      <c r="H21" s="8">
        <v>100</v>
      </c>
      <c r="I21" s="10"/>
    </row>
    <row r="22" spans="2:9" x14ac:dyDescent="0.2">
      <c r="B22" s="13" t="s">
        <v>32</v>
      </c>
      <c r="C22" s="14"/>
      <c r="D22" s="20">
        <f>SUM(D9:D21)</f>
        <v>2520</v>
      </c>
      <c r="E22" s="15"/>
      <c r="F22" s="15"/>
      <c r="G22" s="15"/>
      <c r="H22" s="16">
        <f>SUM(H9:H21)</f>
        <v>1583.6</v>
      </c>
      <c r="I22" s="16">
        <f>SUM(I9:I21)</f>
        <v>330</v>
      </c>
    </row>
    <row r="23" spans="2:9" x14ac:dyDescent="0.2">
      <c r="B23" s="17" t="s">
        <v>33</v>
      </c>
      <c r="C23" s="22"/>
      <c r="D23" s="23"/>
      <c r="E23" s="23"/>
      <c r="F23" s="18"/>
      <c r="G23" s="18"/>
      <c r="H23" s="25">
        <f>H22+I22</f>
        <v>1913.6</v>
      </c>
      <c r="I23" s="26"/>
    </row>
    <row r="27" spans="2:9" ht="35.450000000000003" customHeight="1" x14ac:dyDescent="0.2"/>
  </sheetData>
  <mergeCells count="6">
    <mergeCell ref="H23:I23"/>
    <mergeCell ref="H7:I7"/>
    <mergeCell ref="B7:B8"/>
    <mergeCell ref="C7:C8"/>
    <mergeCell ref="E7:E8"/>
    <mergeCell ref="F7:G7"/>
  </mergeCells>
  <pageMargins left="0.78740157499999996" right="0.78740157499999996" top="0.984251969" bottom="0.984251969" header="0.4921259845" footer="0.4921259845"/>
  <pageSetup paperSize="9" orientation="portrait"/>
  <headerFooter alignWithMargins="0"/>
  <ignoredErrors>
    <ignoredError sqref="I22" emptyCellReference="1"/>
    <ignoredError sqref="C11:C21" numberStoredAsText="1"/>
  </ignoredErrors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OM</vt:lpstr>
    </vt:vector>
  </TitlesOfParts>
  <Company>Město Zruč nad Sázavou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Ludmila Vlková</cp:lastModifiedBy>
  <dcterms:created xsi:type="dcterms:W3CDTF">2016-05-02T06:24:32Z</dcterms:created>
  <dcterms:modified xsi:type="dcterms:W3CDTF">2016-07-14T11:25:45Z</dcterms:modified>
</cp:coreProperties>
</file>